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53002" sheetId="1" r:id="rId1"/>
  </sheets>
  <definedNames>
    <definedName name="_xlnm.Print_Titles" localSheetId="0">'CP653002'!$5:$14</definedName>
  </definedNames>
  <calcPr fullCalcOnLoad="1"/>
</workbook>
</file>

<file path=xl/sharedStrings.xml><?xml version="1.0" encoding="utf-8"?>
<sst xmlns="http://schemas.openxmlformats.org/spreadsheetml/2006/main" count="39" uniqueCount="36">
  <si>
    <t>Prefeitura Municipal de Aguas Frias - SC</t>
  </si>
  <si>
    <t>LEI DE DIRETRIZES ORÇAMENTÁRIAS</t>
  </si>
  <si>
    <t>ANEXO DE METAS FISCAIS</t>
  </si>
  <si>
    <t>AVALIAÇÃO DO CUMPRIMENTO DAS METAS FISCAIS DO EXERCÍCIO ANTERIOR</t>
  </si>
  <si>
    <t>ESPECIFICAÇÃO</t>
  </si>
  <si>
    <t>Variação</t>
  </si>
  <si>
    <t>% PIB</t>
  </si>
  <si>
    <t>Valor</t>
  </si>
  <si>
    <t>%</t>
  </si>
  <si>
    <t>(a)</t>
  </si>
  <si>
    <t>(b)</t>
  </si>
  <si>
    <t>(c) = (b-a)</t>
  </si>
  <si>
    <t>(c/a) x 100</t>
  </si>
  <si>
    <t>Receita Total</t>
  </si>
  <si>
    <t>Receita Não-Financeira (I)</t>
  </si>
  <si>
    <t>Despesa Total</t>
  </si>
  <si>
    <t>Despesa Não-Financeira (II)</t>
  </si>
  <si>
    <t>Resultado Primário (I - II)</t>
  </si>
  <si>
    <t>Resultado Nominal</t>
  </si>
  <si>
    <t>Dívida Pública Consolidada</t>
  </si>
  <si>
    <t>Dívida Consolidada Líquida</t>
  </si>
  <si>
    <t>FONTE: Contabilidade do município.</t>
  </si>
  <si>
    <t>DIRCEU CASSOL</t>
  </si>
  <si>
    <t>Prefeito Municipal</t>
  </si>
  <si>
    <t>Contador</t>
  </si>
  <si>
    <t>AMF - Demonstrativo II (LRF, art 4º, § 2º, inciso I)</t>
  </si>
  <si>
    <t>Metas Realizadas</t>
  </si>
  <si>
    <t xml:space="preserve">Metas Previstas </t>
  </si>
  <si>
    <t>MARINO DAGA</t>
  </si>
  <si>
    <t>CRC: SC-023541/O-9</t>
  </si>
  <si>
    <t>_______________________</t>
  </si>
  <si>
    <t>Anexo II</t>
  </si>
  <si>
    <t>EXERCÍCIO DE 2013</t>
  </si>
  <si>
    <t>em 2011</t>
  </si>
  <si>
    <t>PIB - SC - LDO 2013</t>
  </si>
  <si>
    <t>O PIB foi estimado utilizando por base o Calculado realizado pela Secretaria de Estado da Fazenda de Santa  Catarinada - Lei nº 15.857/2012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</si>
</sst>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  <numFmt numFmtId="179" formatCode="0.0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_(\ #,##0.000_);_(\ \-#,##0.000_);_(\ \-\ 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80" fontId="2" fillId="0" borderId="11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167" fontId="2" fillId="0" borderId="0" xfId="0" applyNumberFormat="1" applyFont="1" applyAlignment="1">
      <alignment/>
    </xf>
    <xf numFmtId="180" fontId="2" fillId="0" borderId="10" xfId="0" applyNumberFormat="1" applyFont="1" applyBorder="1" applyAlignment="1" quotePrefix="1">
      <alignment horizontal="right"/>
    </xf>
    <xf numFmtId="180" fontId="2" fillId="0" borderId="12" xfId="0" applyNumberFormat="1" applyFont="1" applyBorder="1" applyAlignment="1" quotePrefix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1" fontId="0" fillId="0" borderId="0" xfId="60" applyFont="1" applyAlignment="1">
      <alignment/>
    </xf>
    <xf numFmtId="43" fontId="0" fillId="0" borderId="0" xfId="0" applyNumberFormat="1" applyAlignment="1">
      <alignment/>
    </xf>
    <xf numFmtId="171" fontId="2" fillId="0" borderId="0" xfId="60" applyFont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6"/>
  <sheetViews>
    <sheetView tabSelected="1" zoomScalePageLayoutView="0" workbookViewId="0" topLeftCell="A13">
      <selection activeCell="E34" sqref="E34"/>
    </sheetView>
  </sheetViews>
  <sheetFormatPr defaultColWidth="9.140625" defaultRowHeight="12.75"/>
  <cols>
    <col min="1" max="1" width="26.8515625" style="0" customWidth="1"/>
    <col min="2" max="2" width="15.421875" style="0" customWidth="1"/>
    <col min="3" max="3" width="13.421875" style="0" customWidth="1"/>
    <col min="4" max="4" width="16.28125" style="0" customWidth="1"/>
    <col min="5" max="5" width="13.28125" style="0" customWidth="1"/>
    <col min="6" max="7" width="12.7109375" style="0" customWidth="1"/>
  </cols>
  <sheetData>
    <row r="5" spans="1:7" ht="12.75">
      <c r="A5" s="36" t="s">
        <v>0</v>
      </c>
      <c r="B5" s="36"/>
      <c r="C5" s="36"/>
      <c r="D5" s="36"/>
      <c r="E5" s="36"/>
      <c r="F5" s="36"/>
      <c r="G5" s="36"/>
    </row>
    <row r="6" spans="1:7" ht="12.75">
      <c r="A6" s="36" t="s">
        <v>1</v>
      </c>
      <c r="B6" s="36"/>
      <c r="C6" s="36"/>
      <c r="D6" s="36"/>
      <c r="E6" s="36"/>
      <c r="F6" s="36"/>
      <c r="G6" s="36"/>
    </row>
    <row r="7" spans="1:7" ht="12.75">
      <c r="A7" s="36" t="s">
        <v>2</v>
      </c>
      <c r="B7" s="36"/>
      <c r="C7" s="36"/>
      <c r="D7" s="36"/>
      <c r="E7" s="36"/>
      <c r="F7" s="36"/>
      <c r="G7" s="36"/>
    </row>
    <row r="8" spans="1:7" ht="12.75">
      <c r="A8" s="37" t="s">
        <v>3</v>
      </c>
      <c r="B8" s="37"/>
      <c r="C8" s="37"/>
      <c r="D8" s="37"/>
      <c r="E8" s="37"/>
      <c r="F8" s="37"/>
      <c r="G8" s="37"/>
    </row>
    <row r="9" spans="1:7" ht="12.75">
      <c r="A9" s="40" t="s">
        <v>32</v>
      </c>
      <c r="B9" s="40"/>
      <c r="C9" s="40"/>
      <c r="D9" s="40"/>
      <c r="E9" s="40"/>
      <c r="F9" s="40"/>
      <c r="G9" s="40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6:7" ht="12.75">
      <c r="F12" s="48" t="s">
        <v>31</v>
      </c>
      <c r="G12" s="48"/>
    </row>
    <row r="13" spans="6:7" ht="12.75">
      <c r="F13" s="7"/>
      <c r="G13" s="7"/>
    </row>
    <row r="14" spans="1:7" ht="12.75">
      <c r="A14" s="1" t="s">
        <v>25</v>
      </c>
      <c r="G14" s="11">
        <v>1</v>
      </c>
    </row>
    <row r="15" spans="1:7" ht="12.75">
      <c r="A15" s="41" t="s">
        <v>4</v>
      </c>
      <c r="B15" s="3" t="s">
        <v>27</v>
      </c>
      <c r="C15" s="4"/>
      <c r="D15" s="3" t="s">
        <v>26</v>
      </c>
      <c r="E15" s="4"/>
      <c r="F15" s="44" t="s">
        <v>5</v>
      </c>
      <c r="G15" s="45"/>
    </row>
    <row r="16" spans="1:7" ht="12.75">
      <c r="A16" s="42"/>
      <c r="B16" s="2" t="s">
        <v>33</v>
      </c>
      <c r="C16" s="2" t="s">
        <v>6</v>
      </c>
      <c r="D16" s="2" t="s">
        <v>33</v>
      </c>
      <c r="E16" s="2" t="s">
        <v>6</v>
      </c>
      <c r="F16" s="2" t="s">
        <v>7</v>
      </c>
      <c r="G16" s="2" t="s">
        <v>8</v>
      </c>
    </row>
    <row r="17" spans="1:7" ht="12.75">
      <c r="A17" s="43"/>
      <c r="B17" s="2" t="s">
        <v>9</v>
      </c>
      <c r="C17" s="27"/>
      <c r="D17" s="5" t="s">
        <v>10</v>
      </c>
      <c r="E17" s="27"/>
      <c r="F17" s="2" t="s">
        <v>11</v>
      </c>
      <c r="G17" s="2" t="s">
        <v>12</v>
      </c>
    </row>
    <row r="18" spans="1:7" ht="12.75">
      <c r="A18" s="17" t="s">
        <v>13</v>
      </c>
      <c r="B18" s="20">
        <v>10601160</v>
      </c>
      <c r="C18" s="9">
        <f aca="true" t="shared" si="0" ref="C18:C25">B18/2.82*100</f>
        <v>375927659.57446814</v>
      </c>
      <c r="D18" s="23">
        <v>10054921.7</v>
      </c>
      <c r="E18" s="9">
        <f aca="true" t="shared" si="1" ref="E18:E25">D18/2.82*100</f>
        <v>356557507.0921986</v>
      </c>
      <c r="F18" s="28">
        <f aca="true" t="shared" si="2" ref="F18:F25">D18-B18</f>
        <v>-546238.3000000007</v>
      </c>
      <c r="G18" s="14">
        <f aca="true" t="shared" si="3" ref="G18:G25">F18/B18*100</f>
        <v>-5.152627636975583</v>
      </c>
    </row>
    <row r="19" spans="1:7" ht="12.75">
      <c r="A19" s="18" t="s">
        <v>14</v>
      </c>
      <c r="B19" s="21">
        <v>9482060</v>
      </c>
      <c r="C19" s="12">
        <f t="shared" si="0"/>
        <v>336243262.41134757</v>
      </c>
      <c r="D19" s="24">
        <v>9646931.66</v>
      </c>
      <c r="E19" s="12">
        <f t="shared" si="1"/>
        <v>342089775.177305</v>
      </c>
      <c r="F19" s="29">
        <f t="shared" si="2"/>
        <v>164871.66000000015</v>
      </c>
      <c r="G19" s="15">
        <f t="shared" si="3"/>
        <v>1.738774696637652</v>
      </c>
    </row>
    <row r="20" spans="1:7" ht="12.75">
      <c r="A20" s="18" t="s">
        <v>15</v>
      </c>
      <c r="B20" s="21">
        <v>10601160</v>
      </c>
      <c r="C20" s="12">
        <f t="shared" si="0"/>
        <v>375927659.57446814</v>
      </c>
      <c r="D20" s="24">
        <v>9707206.71</v>
      </c>
      <c r="E20" s="12">
        <f t="shared" si="1"/>
        <v>344227188.29787236</v>
      </c>
      <c r="F20" s="29">
        <f t="shared" si="2"/>
        <v>-893953.2899999991</v>
      </c>
      <c r="G20" s="15">
        <f t="shared" si="3"/>
        <v>-8.432598791075685</v>
      </c>
    </row>
    <row r="21" spans="1:7" ht="12.75">
      <c r="A21" s="18" t="s">
        <v>16</v>
      </c>
      <c r="B21" s="21">
        <v>10456160</v>
      </c>
      <c r="C21" s="12">
        <f t="shared" si="0"/>
        <v>370785815.6028369</v>
      </c>
      <c r="D21" s="24">
        <v>9638185.14</v>
      </c>
      <c r="E21" s="12">
        <f t="shared" si="1"/>
        <v>341779614.89361703</v>
      </c>
      <c r="F21" s="29">
        <f t="shared" si="2"/>
        <v>-817974.8599999994</v>
      </c>
      <c r="G21" s="15">
        <f t="shared" si="3"/>
        <v>-7.822899228779967</v>
      </c>
    </row>
    <row r="22" spans="1:7" ht="12.75">
      <c r="A22" s="18" t="s">
        <v>17</v>
      </c>
      <c r="B22" s="21">
        <f>B19-B21</f>
        <v>-974100</v>
      </c>
      <c r="C22" s="12">
        <f t="shared" si="0"/>
        <v>-34542553.19148937</v>
      </c>
      <c r="D22" s="24">
        <f>D19-D21</f>
        <v>8746.519999999553</v>
      </c>
      <c r="E22" s="12">
        <f t="shared" si="1"/>
        <v>310160.28368792747</v>
      </c>
      <c r="F22" s="29">
        <f t="shared" si="2"/>
        <v>982846.5199999996</v>
      </c>
      <c r="G22" s="15">
        <f t="shared" si="3"/>
        <v>-100.89790781233955</v>
      </c>
    </row>
    <row r="23" spans="1:7" ht="12.75">
      <c r="A23" s="18" t="s">
        <v>18</v>
      </c>
      <c r="B23" s="21">
        <v>900000</v>
      </c>
      <c r="C23" s="12">
        <f t="shared" si="0"/>
        <v>31914893.61702128</v>
      </c>
      <c r="D23" s="24">
        <v>-451499.9</v>
      </c>
      <c r="E23" s="12">
        <f t="shared" si="1"/>
        <v>-16010634.751773052</v>
      </c>
      <c r="F23" s="29">
        <f t="shared" si="2"/>
        <v>-1351499.9</v>
      </c>
      <c r="G23" s="15">
        <f t="shared" si="3"/>
        <v>-150.16665555555556</v>
      </c>
    </row>
    <row r="24" spans="1:7" ht="12.75">
      <c r="A24" s="18" t="s">
        <v>19</v>
      </c>
      <c r="B24" s="21">
        <v>1200000</v>
      </c>
      <c r="C24" s="12">
        <f t="shared" si="0"/>
        <v>42553191.4893617</v>
      </c>
      <c r="D24" s="24">
        <v>249541.88</v>
      </c>
      <c r="E24" s="12">
        <f t="shared" si="1"/>
        <v>8849002.836879432</v>
      </c>
      <c r="F24" s="29">
        <f t="shared" si="2"/>
        <v>-950458.12</v>
      </c>
      <c r="G24" s="15">
        <f t="shared" si="3"/>
        <v>-79.20484333333333</v>
      </c>
    </row>
    <row r="25" spans="1:7" ht="12.75">
      <c r="A25" s="19" t="s">
        <v>20</v>
      </c>
      <c r="B25" s="22">
        <v>465561.4</v>
      </c>
      <c r="C25" s="13">
        <f t="shared" si="0"/>
        <v>16509269.503546102</v>
      </c>
      <c r="D25" s="24">
        <v>-1113969.37</v>
      </c>
      <c r="E25" s="13">
        <f t="shared" si="1"/>
        <v>-39502459.92907802</v>
      </c>
      <c r="F25" s="30">
        <f t="shared" si="2"/>
        <v>-1579530.77</v>
      </c>
      <c r="G25" s="16">
        <f t="shared" si="3"/>
        <v>-339.2744265310655</v>
      </c>
    </row>
    <row r="26" spans="1:7" ht="12.75">
      <c r="A26" s="46" t="s">
        <v>21</v>
      </c>
      <c r="B26" s="47"/>
      <c r="C26" s="47"/>
      <c r="D26" s="46"/>
      <c r="E26" s="47"/>
      <c r="F26" s="47"/>
      <c r="G26" s="47"/>
    </row>
    <row r="27" spans="1:7" ht="12.75">
      <c r="A27" s="6"/>
      <c r="B27" s="6"/>
      <c r="C27" s="6"/>
      <c r="D27" s="6"/>
      <c r="E27" s="6"/>
      <c r="F27" s="6"/>
      <c r="G27" s="6"/>
    </row>
    <row r="28" spans="1:7" ht="13.5" customHeight="1">
      <c r="A28" s="34" t="s">
        <v>35</v>
      </c>
      <c r="B28" s="35"/>
      <c r="C28" s="35"/>
      <c r="D28" s="35"/>
      <c r="E28" s="35"/>
      <c r="F28" s="35"/>
      <c r="G28" s="35"/>
    </row>
    <row r="29" spans="1:7" ht="12.75">
      <c r="A29" s="38" t="s">
        <v>34</v>
      </c>
      <c r="B29" s="25">
        <v>2010</v>
      </c>
      <c r="C29" s="25">
        <v>2011</v>
      </c>
      <c r="D29" s="25">
        <v>2012</v>
      </c>
      <c r="E29" s="25">
        <v>2013</v>
      </c>
      <c r="F29" s="25">
        <v>2014</v>
      </c>
      <c r="G29" s="25">
        <v>2015</v>
      </c>
    </row>
    <row r="30" spans="1:7" ht="12.75">
      <c r="A30" s="39"/>
      <c r="B30" s="25">
        <v>5.9</v>
      </c>
      <c r="C30" s="25">
        <v>2.82</v>
      </c>
      <c r="D30" s="26">
        <v>3.28</v>
      </c>
      <c r="E30" s="25">
        <v>4.24</v>
      </c>
      <c r="F30" s="25">
        <v>4.38</v>
      </c>
      <c r="G30" s="25">
        <v>4.37</v>
      </c>
    </row>
    <row r="31" spans="1:7" ht="12.75">
      <c r="A31" s="6"/>
      <c r="B31" s="6"/>
      <c r="C31" s="6"/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3" ht="12.75">
      <c r="A35" t="s">
        <v>30</v>
      </c>
      <c r="C35" t="s">
        <v>30</v>
      </c>
    </row>
    <row r="36" spans="1:8" ht="12.75">
      <c r="A36" s="10" t="s">
        <v>28</v>
      </c>
      <c r="C36" s="10" t="s">
        <v>22</v>
      </c>
      <c r="F36" s="10"/>
      <c r="G36" s="10"/>
      <c r="H36" s="10"/>
    </row>
    <row r="37" spans="1:3" ht="12.75">
      <c r="A37" t="s">
        <v>23</v>
      </c>
      <c r="C37" t="s">
        <v>24</v>
      </c>
    </row>
    <row r="38" ht="12.75">
      <c r="C38" t="s">
        <v>29</v>
      </c>
    </row>
    <row r="41" ht="12.75">
      <c r="C41" s="33"/>
    </row>
    <row r="44" spans="1:2" ht="12.75">
      <c r="A44" s="31"/>
      <c r="B44" s="32"/>
    </row>
    <row r="46" ht="12.75">
      <c r="B46" s="32"/>
    </row>
  </sheetData>
  <sheetProtection/>
  <mergeCells count="11">
    <mergeCell ref="F12:G12"/>
    <mergeCell ref="A28:G28"/>
    <mergeCell ref="A5:G5"/>
    <mergeCell ref="A6:G6"/>
    <mergeCell ref="A7:G7"/>
    <mergeCell ref="A8:G8"/>
    <mergeCell ref="A29:A30"/>
    <mergeCell ref="A9:G9"/>
    <mergeCell ref="A15:A17"/>
    <mergeCell ref="F15:G15"/>
    <mergeCell ref="A26:G26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2012-10-16T17:29:26Z</cp:lastPrinted>
  <dcterms:created xsi:type="dcterms:W3CDTF">2008-09-23T17:06:07Z</dcterms:created>
  <dcterms:modified xsi:type="dcterms:W3CDTF">2012-10-16T17:29:27Z</dcterms:modified>
  <cp:category/>
  <cp:version/>
  <cp:contentType/>
  <cp:contentStatus/>
</cp:coreProperties>
</file>