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19920" windowHeight="10560" activeTab="0"/>
  </bookViews>
  <sheets>
    <sheet name="CP520002" sheetId="3" r:id="rId1"/>
  </sheets>
  <definedNames>
    <definedName name="_xlnm.Print_Titles" localSheetId="0">'CP520002'!$1:$8</definedName>
  </definedNames>
  <calcPr calcId="145621"/>
</workbook>
</file>

<file path=xl/sharedStrings.xml><?xml version="1.0" encoding="utf-8"?>
<sst xmlns="http://schemas.openxmlformats.org/spreadsheetml/2006/main" count="169" uniqueCount="107">
  <si>
    <t>Relatório Resumido da Execução Orçamentária</t>
  </si>
  <si>
    <t>Balanço Orçamentário</t>
  </si>
  <si>
    <t>Orçamentos Fiscal e da Seguridade Social</t>
  </si>
  <si>
    <t>Janeiro a Agosto 2013/Bimestre Julho-Agosto</t>
  </si>
  <si>
    <t>RREO - ANEXO I(LRF, Art.52, inciso I, alíneas "a" e "b" do inciso II e §1º)</t>
  </si>
  <si>
    <t>R$ 1,00</t>
  </si>
  <si>
    <t>RECEITAS</t>
  </si>
  <si>
    <t>PREVISÃO</t>
  </si>
  <si>
    <t>RECEITAS REALIZADAS</t>
  </si>
  <si>
    <t>SALDO A</t>
  </si>
  <si>
    <t>INICIAL</t>
  </si>
  <si>
    <t>ATUALIZADA</t>
  </si>
  <si>
    <t>REALIZAR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</si>
  <si>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</si>
  <si>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</si>
  <si>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</si>
  <si>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</si>
  <si>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</si>
  <si>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</si>
  <si>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</si>
  <si>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</si>
  <si>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</si>
  <si>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INTRA-ORÇAMENTÁRIAS)(I)</t>
  </si>
  <si>
    <t>Receitas Correntes</t>
  </si>
  <si>
    <t>Receita Tributária</t>
  </si>
  <si>
    <t>Impostos</t>
  </si>
  <si>
    <t>Taxas</t>
  </si>
  <si>
    <t>Contribuição de Melhoria</t>
  </si>
  <si>
    <t>Receita De Contribuic s</t>
  </si>
  <si>
    <t>Cont. p/ Custeio Serviço Ilum. Pública</t>
  </si>
  <si>
    <t>Receita Patrimonial</t>
  </si>
  <si>
    <t>Receitas De Valores Mobiliarios</t>
  </si>
  <si>
    <t>Receita Agropecuaria</t>
  </si>
  <si>
    <t>Outras Receitas Agropecuarias</t>
  </si>
  <si>
    <t>Receita De Servicos</t>
  </si>
  <si>
    <t>Transferencias Correntes</t>
  </si>
  <si>
    <t>Transferencias Intergovernamentais</t>
  </si>
  <si>
    <t>Transferencias De Convenios</t>
  </si>
  <si>
    <t>Outras Receitas Correntes</t>
  </si>
  <si>
    <t>Multas E Juros De Mora</t>
  </si>
  <si>
    <t>Indenizac s E Restituic s</t>
  </si>
  <si>
    <t>Receita Da Divida Ativa</t>
  </si>
  <si>
    <t>Receitas Correntes Diversas</t>
  </si>
  <si>
    <t>Receitas De Capital</t>
  </si>
  <si>
    <t>Operac s De Credito</t>
  </si>
  <si>
    <t>Operac s De Credito Internas</t>
  </si>
  <si>
    <t>Alienacao De Bens</t>
  </si>
  <si>
    <t>Alienacao De Bens Moveis</t>
  </si>
  <si>
    <t>Alienacao De Bens Imoveis</t>
  </si>
  <si>
    <t>Amortizac s De Emprestimos</t>
  </si>
  <si>
    <t>Transferencias De Capital</t>
  </si>
  <si>
    <t>Transferências de Convênios</t>
  </si>
  <si>
    <t>RECEITAS (INTRA-ORÇAMENTÁRIAS)(II)</t>
  </si>
  <si>
    <t>SUBTOTAL DAS RECEITAS(III)=(I+II)</t>
  </si>
  <si>
    <t>OPERAÇÕES DE CRÉDITO-REFINANCIAMENTO(IV)</t>
  </si>
  <si>
    <t>Operações de Crédito Internas</t>
  </si>
  <si>
    <t>Mobiliária</t>
  </si>
  <si>
    <t>Contratual</t>
  </si>
  <si>
    <t>Operações de Crédito Externas</t>
  </si>
  <si>
    <t>SUBTOTAL COM REFINANCIAMENTO(V)=(III+IV)</t>
  </si>
  <si>
    <t>DÉFICIT(VI)</t>
  </si>
  <si>
    <t>-</t>
  </si>
  <si>
    <t>TOTAL(VII)=(V+VI)</t>
  </si>
  <si>
    <t>SALDOS DE EXERCÍCIOS ANTERIORES</t>
  </si>
  <si>
    <t>(UTILIZADOS PARA CRÉDITOS ADICIONAIS)</t>
  </si>
  <si>
    <t>Superávit Financeiro</t>
  </si>
  <si>
    <t>Reabertura de Créditos Adicionais</t>
  </si>
  <si>
    <t>DESPESAS</t>
  </si>
  <si>
    <t>DOTAÇÃO</t>
  </si>
  <si>
    <t>CRÉDITOS</t>
  </si>
  <si>
    <t>DESPESAS EMPENHADAS</t>
  </si>
  <si>
    <t>DESPESAS LIQUIDADAS</t>
  </si>
  <si>
    <t>ADICIONAIS</t>
  </si>
  <si>
    <t>LIQUIDAR</t>
  </si>
  <si>
    <t>(d)</t>
  </si>
  <si>
    <t>(e)</t>
  </si>
  <si>
    <t>(f)=(d+e)</t>
  </si>
  <si>
    <t>(g)</t>
  </si>
  <si>
    <t>(g/f)</t>
  </si>
  <si>
    <t>(f-g)</t>
  </si>
  <si>
    <t>DESPESAS (EXCETO INTRA-ORÇAMENTÁRIAS)(VIII)</t>
  </si>
  <si>
    <t>Despesas Correntes</t>
  </si>
  <si>
    <t>Pessoal E Encargos Sociais</t>
  </si>
  <si>
    <t>Juros E Encargos Da Divida</t>
  </si>
  <si>
    <t>Outras Despesas Correntes</t>
  </si>
  <si>
    <t>Despesas De Capital</t>
  </si>
  <si>
    <t>Investimentos</t>
  </si>
  <si>
    <t>Invers s Financeiras</t>
  </si>
  <si>
    <t>Amortizacao/Refinanciamento Da Divida</t>
  </si>
  <si>
    <t>RESERVA DE CONTINGÊNCIA</t>
  </si>
  <si>
    <t>DESPESAS (INTRA-ORÇAMENTÁRIAS)(IX)</t>
  </si>
  <si>
    <t>SUBTOTAL DAS DESPESAS(X)(VIII+IX)</t>
  </si>
  <si>
    <t>AMORTIZAÇÃO DA DÍVIDA/REFINANCIAMENTO(XI)</t>
  </si>
  <si>
    <t>Amortização da Dívida Interna</t>
  </si>
  <si>
    <t>Dívida Mobiliária</t>
  </si>
  <si>
    <t>Outras Dívidas</t>
  </si>
  <si>
    <t>Amortização da Dívida Externa</t>
  </si>
  <si>
    <t>SUBTOTAL C/ REFINANCIAMENTO(XII)=(X+XI)</t>
  </si>
  <si>
    <t>SUPERÁVIT(XIII)</t>
  </si>
  <si>
    <t>TOTAL(XIV)=(XII+XIII)</t>
  </si>
  <si>
    <t>FONTE: PRONIM RF - Responsabilidade Fiscal, 04/Set/2013, 15h e 46m.</t>
  </si>
  <si>
    <t>Município de Aguas Frias-SC</t>
  </si>
  <si>
    <t>DANILO DAGA</t>
  </si>
  <si>
    <t>DIRCEU CASSOL</t>
  </si>
  <si>
    <t>Prefeito Municipal</t>
  </si>
  <si>
    <t>Contador</t>
  </si>
  <si>
    <t>C.R.C. - 023541/O-9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</si>
</sst>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 #,##0.00_);_(\ \-#,##0.00_);_(\ \-\ ??_);_(@_)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Border="1"/>
    <xf numFmtId="164" fontId="4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justify" vertical="justify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5" fontId="0" fillId="0" borderId="0" xfId="0" applyNumberFormat="1"/>
    <xf numFmtId="164" fontId="8" fillId="0" borderId="3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4" xfId="0" applyFont="1" applyBorder="1" applyAlignment="1">
      <alignment horizontal="justify"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5"/>
  <sheetViews>
    <sheetView tabSelected="1" workbookViewId="0" topLeftCell="A82">
      <selection activeCell="D91" sqref="D91"/>
    </sheetView>
  </sheetViews>
  <sheetFormatPr defaultColWidth="9.140625" defaultRowHeight="15"/>
  <cols>
    <col min="1" max="2" width="1.7109375" style="0" customWidth="1"/>
    <col min="3" max="3" width="26.7109375" style="0" customWidth="1"/>
    <col min="4" max="6" width="11.7109375" style="0" customWidth="1"/>
    <col min="7" max="7" width="11.57421875" style="0" bestFit="1" customWidth="1"/>
    <col min="8" max="8" width="11.8515625" style="0" bestFit="1" customWidth="1"/>
    <col min="9" max="9" width="11.57421875" style="0" bestFit="1" customWidth="1"/>
    <col min="10" max="10" width="11.8515625" style="0" bestFit="1" customWidth="1"/>
    <col min="11" max="11" width="6.7109375" style="0" bestFit="1" customWidth="1"/>
    <col min="12" max="12" width="11.7109375" style="0" customWidth="1"/>
    <col min="13" max="13" width="13.7109375" style="0" bestFit="1" customWidth="1"/>
    <col min="14" max="14" width="13.7109375" style="0" customWidth="1"/>
    <col min="15" max="15" width="14.00390625" style="0" customWidth="1"/>
    <col min="16" max="16" width="14.28125" style="0" customWidth="1"/>
    <col min="256" max="256" width="93.421875" style="0" customWidth="1"/>
  </cols>
  <sheetData>
    <row r="2" spans="1:10" ht="15">
      <c r="A2" s="43" t="s">
        <v>101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</row>
    <row r="8" spans="1:10" ht="15.75" thickBot="1">
      <c r="A8" s="42" t="s">
        <v>4</v>
      </c>
      <c r="B8" s="42"/>
      <c r="C8" s="42"/>
      <c r="D8" s="42"/>
      <c r="E8" s="42"/>
      <c r="F8" s="42"/>
      <c r="G8" s="42"/>
      <c r="H8" s="42"/>
      <c r="J8" s="1" t="s">
        <v>5</v>
      </c>
    </row>
    <row r="9" spans="1:10" ht="15.75" thickBot="1">
      <c r="A9" s="49" t="s">
        <v>6</v>
      </c>
      <c r="B9" s="50"/>
      <c r="C9" s="50"/>
      <c r="D9" s="7" t="s">
        <v>7</v>
      </c>
      <c r="E9" s="7" t="s">
        <v>7</v>
      </c>
      <c r="F9" s="48" t="s">
        <v>8</v>
      </c>
      <c r="G9" s="48"/>
      <c r="H9" s="48"/>
      <c r="I9" s="48"/>
      <c r="J9" s="8" t="s">
        <v>9</v>
      </c>
    </row>
    <row r="10" spans="1:10" ht="15">
      <c r="A10" s="51"/>
      <c r="B10" s="52"/>
      <c r="C10" s="52"/>
      <c r="D10" s="2" t="s">
        <v>10</v>
      </c>
      <c r="E10" s="2" t="s">
        <v>11</v>
      </c>
      <c r="F10" s="4" t="s">
        <v>13</v>
      </c>
      <c r="G10" s="4" t="s">
        <v>14</v>
      </c>
      <c r="H10" s="4" t="s">
        <v>15</v>
      </c>
      <c r="I10" s="4" t="s">
        <v>14</v>
      </c>
      <c r="J10" s="3" t="s">
        <v>12</v>
      </c>
    </row>
    <row r="11" spans="1:10" ht="15.75" thickBot="1">
      <c r="A11" s="53"/>
      <c r="B11" s="54"/>
      <c r="C11" s="52"/>
      <c r="D11" s="5"/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  <c r="J11" s="6" t="s">
        <v>21</v>
      </c>
    </row>
    <row r="12" spans="1:10" ht="15">
      <c r="A12" s="55" t="s">
        <v>22</v>
      </c>
      <c r="B12" s="55"/>
      <c r="C12" s="56"/>
      <c r="D12" s="13">
        <v>13442880</v>
      </c>
      <c r="E12" s="13">
        <v>13442880</v>
      </c>
      <c r="F12" s="13">
        <v>1468814.09</v>
      </c>
      <c r="G12" s="13">
        <v>10.93</v>
      </c>
      <c r="H12" s="13">
        <v>6698489.88</v>
      </c>
      <c r="I12" s="13">
        <v>49.83</v>
      </c>
      <c r="J12" s="14">
        <v>6744390.12</v>
      </c>
    </row>
    <row r="13" spans="1:10" ht="15">
      <c r="A13" s="46" t="s">
        <v>23</v>
      </c>
      <c r="B13" s="46"/>
      <c r="C13" s="47"/>
      <c r="D13" s="15">
        <v>12494680</v>
      </c>
      <c r="E13" s="15">
        <v>12494680</v>
      </c>
      <c r="F13" s="15">
        <v>1464972.5</v>
      </c>
      <c r="G13" s="15">
        <v>11.72</v>
      </c>
      <c r="H13" s="15">
        <v>6309256.44</v>
      </c>
      <c r="I13" s="15">
        <v>50.5</v>
      </c>
      <c r="J13" s="16">
        <v>6185423.56</v>
      </c>
    </row>
    <row r="14" spans="2:10" ht="15">
      <c r="B14" s="57" t="s">
        <v>24</v>
      </c>
      <c r="C14" s="58"/>
      <c r="D14" s="17">
        <v>456680</v>
      </c>
      <c r="E14" s="17">
        <v>456680</v>
      </c>
      <c r="F14" s="17">
        <v>48679.34</v>
      </c>
      <c r="G14" s="17">
        <v>10.66</v>
      </c>
      <c r="H14" s="17">
        <v>236600.29</v>
      </c>
      <c r="I14" s="17">
        <v>51.81</v>
      </c>
      <c r="J14" s="18">
        <v>220079.71</v>
      </c>
    </row>
    <row r="15" spans="3:10" ht="15">
      <c r="C15" s="19" t="s">
        <v>25</v>
      </c>
      <c r="D15" s="17">
        <v>352580</v>
      </c>
      <c r="E15" s="17">
        <v>352580</v>
      </c>
      <c r="F15" s="17">
        <v>38374.18</v>
      </c>
      <c r="G15" s="17">
        <v>10.88</v>
      </c>
      <c r="H15" s="17">
        <v>183343.82</v>
      </c>
      <c r="I15" s="17">
        <v>52</v>
      </c>
      <c r="J15" s="18">
        <v>169236.18</v>
      </c>
    </row>
    <row r="16" spans="3:10" ht="15">
      <c r="C16" s="19" t="s">
        <v>26</v>
      </c>
      <c r="D16" s="17">
        <v>39100</v>
      </c>
      <c r="E16" s="17">
        <v>39100</v>
      </c>
      <c r="F16" s="17">
        <v>1833.83</v>
      </c>
      <c r="G16" s="17">
        <v>4.69</v>
      </c>
      <c r="H16" s="17">
        <v>27015.82</v>
      </c>
      <c r="I16" s="17">
        <v>69.09</v>
      </c>
      <c r="J16" s="18">
        <v>12084.18</v>
      </c>
    </row>
    <row r="17" spans="3:10" ht="15">
      <c r="C17" s="19" t="s">
        <v>27</v>
      </c>
      <c r="D17" s="17">
        <v>65000</v>
      </c>
      <c r="E17" s="17">
        <v>65000</v>
      </c>
      <c r="F17" s="17">
        <v>8471.33</v>
      </c>
      <c r="G17" s="17">
        <v>13.03</v>
      </c>
      <c r="H17" s="17">
        <v>26240.65</v>
      </c>
      <c r="I17" s="17">
        <v>40.37</v>
      </c>
      <c r="J17" s="18">
        <v>38759.35</v>
      </c>
    </row>
    <row r="18" spans="2:10" ht="15">
      <c r="B18" s="57" t="s">
        <v>28</v>
      </c>
      <c r="C18" s="58"/>
      <c r="D18" s="17">
        <v>78000</v>
      </c>
      <c r="E18" s="17">
        <v>78000</v>
      </c>
      <c r="F18" s="17">
        <v>9582.17</v>
      </c>
      <c r="G18" s="17">
        <v>12.28</v>
      </c>
      <c r="H18" s="17">
        <v>41451.95</v>
      </c>
      <c r="I18" s="17">
        <v>53.14</v>
      </c>
      <c r="J18" s="18">
        <v>36548.05</v>
      </c>
    </row>
    <row r="19" spans="3:10" ht="15">
      <c r="C19" s="19" t="s">
        <v>29</v>
      </c>
      <c r="D19" s="17">
        <v>78000</v>
      </c>
      <c r="E19" s="17">
        <v>78000</v>
      </c>
      <c r="F19" s="17">
        <v>9582.17</v>
      </c>
      <c r="G19" s="17">
        <v>12.28</v>
      </c>
      <c r="H19" s="17">
        <v>41451.95</v>
      </c>
      <c r="I19" s="17">
        <v>53.14</v>
      </c>
      <c r="J19" s="18">
        <v>36548.05</v>
      </c>
    </row>
    <row r="20" spans="2:10" ht="15">
      <c r="B20" s="57" t="s">
        <v>30</v>
      </c>
      <c r="C20" s="58"/>
      <c r="D20" s="17">
        <v>49300</v>
      </c>
      <c r="E20" s="17">
        <v>49300</v>
      </c>
      <c r="F20" s="17">
        <v>13905.84</v>
      </c>
      <c r="G20" s="17">
        <v>28.21</v>
      </c>
      <c r="H20" s="17">
        <v>35819.38</v>
      </c>
      <c r="I20" s="17">
        <v>72.66</v>
      </c>
      <c r="J20" s="18">
        <v>13480.62</v>
      </c>
    </row>
    <row r="21" spans="3:10" ht="15">
      <c r="C21" s="19" t="s">
        <v>31</v>
      </c>
      <c r="D21" s="17">
        <v>49300</v>
      </c>
      <c r="E21" s="17">
        <v>49300</v>
      </c>
      <c r="F21" s="17">
        <v>13905.84</v>
      </c>
      <c r="G21" s="17">
        <v>28.21</v>
      </c>
      <c r="H21" s="17">
        <v>35819.38</v>
      </c>
      <c r="I21" s="17">
        <v>72.66</v>
      </c>
      <c r="J21" s="18">
        <v>13480.62</v>
      </c>
    </row>
    <row r="22" spans="2:10" ht="15">
      <c r="B22" s="57" t="s">
        <v>32</v>
      </c>
      <c r="C22" s="58"/>
      <c r="D22" s="17">
        <v>3500</v>
      </c>
      <c r="E22" s="17">
        <v>3500</v>
      </c>
      <c r="F22" s="17">
        <v>0</v>
      </c>
      <c r="G22" s="17">
        <v>0</v>
      </c>
      <c r="H22" s="17">
        <v>0</v>
      </c>
      <c r="I22" s="17">
        <v>0</v>
      </c>
      <c r="J22" s="18">
        <v>3500</v>
      </c>
    </row>
    <row r="23" spans="3:10" ht="15">
      <c r="C23" s="19" t="s">
        <v>33</v>
      </c>
      <c r="D23" s="17">
        <v>3500</v>
      </c>
      <c r="E23" s="17">
        <v>3500</v>
      </c>
      <c r="F23" s="17">
        <v>0</v>
      </c>
      <c r="G23" s="17">
        <v>0</v>
      </c>
      <c r="H23" s="17">
        <v>0</v>
      </c>
      <c r="I23" s="17">
        <v>0</v>
      </c>
      <c r="J23" s="18">
        <v>3500</v>
      </c>
    </row>
    <row r="24" spans="2:10" ht="15">
      <c r="B24" s="57" t="s">
        <v>34</v>
      </c>
      <c r="C24" s="58"/>
      <c r="D24" s="17">
        <v>36000</v>
      </c>
      <c r="E24" s="17">
        <v>36000</v>
      </c>
      <c r="F24" s="17">
        <v>302.5</v>
      </c>
      <c r="G24" s="17">
        <v>0.84</v>
      </c>
      <c r="H24" s="17">
        <v>2596.62</v>
      </c>
      <c r="I24" s="17">
        <v>7.21</v>
      </c>
      <c r="J24" s="18">
        <v>33403.38</v>
      </c>
    </row>
    <row r="25" spans="2:10" ht="15">
      <c r="B25" s="57" t="s">
        <v>35</v>
      </c>
      <c r="C25" s="58"/>
      <c r="D25" s="17">
        <v>11774100</v>
      </c>
      <c r="E25" s="17">
        <v>11774100</v>
      </c>
      <c r="F25" s="17">
        <v>1389399.97</v>
      </c>
      <c r="G25" s="17">
        <v>11.8</v>
      </c>
      <c r="H25" s="17">
        <v>5977090.32</v>
      </c>
      <c r="I25" s="17">
        <v>50.76</v>
      </c>
      <c r="J25" s="18">
        <v>5797009.68</v>
      </c>
    </row>
    <row r="26" spans="3:10" ht="15">
      <c r="C26" s="19" t="s">
        <v>36</v>
      </c>
      <c r="D26" s="17">
        <v>11649100</v>
      </c>
      <c r="E26" s="17">
        <v>11649100</v>
      </c>
      <c r="F26" s="17">
        <v>1367619.27</v>
      </c>
      <c r="G26" s="17">
        <v>11.74</v>
      </c>
      <c r="H26" s="17">
        <v>5911780.4</v>
      </c>
      <c r="I26" s="17">
        <v>50.75</v>
      </c>
      <c r="J26" s="18">
        <v>5737319.6</v>
      </c>
    </row>
    <row r="27" spans="3:10" ht="15">
      <c r="C27" s="19" t="s">
        <v>37</v>
      </c>
      <c r="D27" s="17">
        <v>125000</v>
      </c>
      <c r="E27" s="17">
        <v>125000</v>
      </c>
      <c r="F27" s="17">
        <v>21780.7</v>
      </c>
      <c r="G27" s="17">
        <v>17.42</v>
      </c>
      <c r="H27" s="17">
        <v>65309.92</v>
      </c>
      <c r="I27" s="17">
        <v>52.25</v>
      </c>
      <c r="J27" s="18">
        <v>59690.08</v>
      </c>
    </row>
    <row r="28" spans="2:10" ht="15">
      <c r="B28" s="57" t="s">
        <v>38</v>
      </c>
      <c r="C28" s="58"/>
      <c r="D28" s="17">
        <v>97100</v>
      </c>
      <c r="E28" s="17">
        <v>97100</v>
      </c>
      <c r="F28" s="17">
        <v>3102.68</v>
      </c>
      <c r="G28" s="17">
        <v>3.2</v>
      </c>
      <c r="H28" s="17">
        <v>15697.88</v>
      </c>
      <c r="I28" s="17">
        <v>16.17</v>
      </c>
      <c r="J28" s="18">
        <v>81402.12</v>
      </c>
    </row>
    <row r="29" spans="3:10" ht="15">
      <c r="C29" s="19" t="s">
        <v>39</v>
      </c>
      <c r="D29" s="17">
        <v>31100</v>
      </c>
      <c r="E29" s="17">
        <v>31100</v>
      </c>
      <c r="F29" s="17">
        <v>207.16</v>
      </c>
      <c r="G29" s="17">
        <v>0.67</v>
      </c>
      <c r="H29" s="17">
        <v>1035.29</v>
      </c>
      <c r="I29" s="17">
        <v>3.33</v>
      </c>
      <c r="J29" s="18">
        <v>30064.71</v>
      </c>
    </row>
    <row r="30" spans="3:10" ht="15">
      <c r="C30" s="19" t="s">
        <v>40</v>
      </c>
      <c r="D30" s="17">
        <v>8500</v>
      </c>
      <c r="E30" s="17">
        <v>8500</v>
      </c>
      <c r="F30" s="17">
        <v>0</v>
      </c>
      <c r="G30" s="17">
        <v>0</v>
      </c>
      <c r="H30" s="17">
        <v>0</v>
      </c>
      <c r="I30" s="17">
        <v>0</v>
      </c>
      <c r="J30" s="18">
        <v>8500</v>
      </c>
    </row>
    <row r="31" spans="3:10" ht="15">
      <c r="C31" s="19" t="s">
        <v>41</v>
      </c>
      <c r="D31" s="17">
        <v>44500</v>
      </c>
      <c r="E31" s="17">
        <v>44500</v>
      </c>
      <c r="F31" s="17">
        <v>526.73</v>
      </c>
      <c r="G31" s="17">
        <v>1.18</v>
      </c>
      <c r="H31" s="17">
        <v>2499.81</v>
      </c>
      <c r="I31" s="17">
        <v>5.62</v>
      </c>
      <c r="J31" s="18">
        <v>42000.19</v>
      </c>
    </row>
    <row r="32" spans="3:10" ht="15">
      <c r="C32" s="19" t="s">
        <v>42</v>
      </c>
      <c r="D32" s="17">
        <v>13000</v>
      </c>
      <c r="E32" s="17">
        <v>13000</v>
      </c>
      <c r="F32" s="17">
        <v>2368.79</v>
      </c>
      <c r="G32" s="17">
        <v>18.22</v>
      </c>
      <c r="H32" s="17">
        <v>12162.78</v>
      </c>
      <c r="I32" s="17">
        <v>93.56</v>
      </c>
      <c r="J32" s="18">
        <v>837.22</v>
      </c>
    </row>
    <row r="33" spans="1:10" ht="15">
      <c r="A33" s="46" t="s">
        <v>43</v>
      </c>
      <c r="B33" s="46"/>
      <c r="C33" s="47"/>
      <c r="D33" s="15">
        <v>948200</v>
      </c>
      <c r="E33" s="15">
        <v>948200</v>
      </c>
      <c r="F33" s="15">
        <v>3841.59</v>
      </c>
      <c r="G33" s="15">
        <v>0.41</v>
      </c>
      <c r="H33" s="15">
        <v>389233.44</v>
      </c>
      <c r="I33" s="15">
        <v>41.05</v>
      </c>
      <c r="J33" s="16">
        <v>558966.56</v>
      </c>
    </row>
    <row r="34" spans="2:10" ht="15">
      <c r="B34" s="57" t="s">
        <v>44</v>
      </c>
      <c r="C34" s="58"/>
      <c r="D34" s="17">
        <v>400000</v>
      </c>
      <c r="E34" s="17">
        <v>400000</v>
      </c>
      <c r="F34" s="17">
        <v>0</v>
      </c>
      <c r="G34" s="17">
        <v>0</v>
      </c>
      <c r="H34" s="17">
        <v>0</v>
      </c>
      <c r="I34" s="17">
        <v>0</v>
      </c>
      <c r="J34" s="18">
        <v>400000</v>
      </c>
    </row>
    <row r="35" spans="3:10" ht="15">
      <c r="C35" s="19" t="s">
        <v>45</v>
      </c>
      <c r="D35" s="17">
        <v>400000</v>
      </c>
      <c r="E35" s="17">
        <v>400000</v>
      </c>
      <c r="F35" s="17">
        <v>0</v>
      </c>
      <c r="G35" s="17">
        <v>0</v>
      </c>
      <c r="H35" s="17">
        <v>0</v>
      </c>
      <c r="I35" s="17">
        <v>0</v>
      </c>
      <c r="J35" s="18">
        <v>400000</v>
      </c>
    </row>
    <row r="36" spans="2:10" ht="15.75" thickBot="1">
      <c r="B36" s="57" t="s">
        <v>46</v>
      </c>
      <c r="C36" s="58"/>
      <c r="D36" s="17">
        <v>65000</v>
      </c>
      <c r="E36" s="17">
        <v>65000</v>
      </c>
      <c r="F36" s="17">
        <v>0</v>
      </c>
      <c r="G36" s="17">
        <v>0</v>
      </c>
      <c r="H36" s="17">
        <v>0</v>
      </c>
      <c r="I36" s="17">
        <v>0</v>
      </c>
      <c r="J36" s="18">
        <v>65000</v>
      </c>
    </row>
    <row r="37" spans="1:10" ht="15.75" thickBot="1">
      <c r="A37" s="49" t="s">
        <v>6</v>
      </c>
      <c r="B37" s="50"/>
      <c r="C37" s="50"/>
      <c r="D37" s="7" t="s">
        <v>7</v>
      </c>
      <c r="E37" s="7" t="s">
        <v>7</v>
      </c>
      <c r="F37" s="48" t="s">
        <v>8</v>
      </c>
      <c r="G37" s="48"/>
      <c r="H37" s="48"/>
      <c r="I37" s="48"/>
      <c r="J37" s="8" t="s">
        <v>9</v>
      </c>
    </row>
    <row r="38" spans="1:10" ht="15">
      <c r="A38" s="51"/>
      <c r="B38" s="52"/>
      <c r="C38" s="52"/>
      <c r="D38" s="2" t="s">
        <v>10</v>
      </c>
      <c r="E38" s="2" t="s">
        <v>11</v>
      </c>
      <c r="F38" s="4" t="s">
        <v>13</v>
      </c>
      <c r="G38" s="4" t="s">
        <v>14</v>
      </c>
      <c r="H38" s="4" t="s">
        <v>15</v>
      </c>
      <c r="I38" s="4" t="s">
        <v>14</v>
      </c>
      <c r="J38" s="3" t="s">
        <v>12</v>
      </c>
    </row>
    <row r="39" spans="1:10" ht="15.75" thickBot="1">
      <c r="A39" s="53"/>
      <c r="B39" s="54"/>
      <c r="C39" s="52"/>
      <c r="D39" s="5"/>
      <c r="E39" s="4" t="s">
        <v>16</v>
      </c>
      <c r="F39" s="4" t="s">
        <v>17</v>
      </c>
      <c r="G39" s="4" t="s">
        <v>18</v>
      </c>
      <c r="H39" s="4" t="s">
        <v>19</v>
      </c>
      <c r="I39" s="4" t="s">
        <v>20</v>
      </c>
      <c r="J39" s="6" t="s">
        <v>21</v>
      </c>
    </row>
    <row r="40" spans="3:10" ht="15">
      <c r="C40" s="20" t="s">
        <v>47</v>
      </c>
      <c r="D40" s="21">
        <v>45000</v>
      </c>
      <c r="E40" s="21">
        <v>45000</v>
      </c>
      <c r="F40" s="21">
        <v>0</v>
      </c>
      <c r="G40" s="21">
        <v>0</v>
      </c>
      <c r="H40" s="21">
        <v>0</v>
      </c>
      <c r="I40" s="21">
        <v>0</v>
      </c>
      <c r="J40" s="22">
        <v>45000</v>
      </c>
    </row>
    <row r="41" spans="3:10" ht="15">
      <c r="C41" s="19" t="s">
        <v>48</v>
      </c>
      <c r="D41" s="17">
        <v>20000</v>
      </c>
      <c r="E41" s="17">
        <v>20000</v>
      </c>
      <c r="F41" s="17">
        <v>0</v>
      </c>
      <c r="G41" s="17">
        <v>0</v>
      </c>
      <c r="H41" s="17">
        <v>0</v>
      </c>
      <c r="I41" s="17">
        <v>0</v>
      </c>
      <c r="J41" s="18">
        <v>20000</v>
      </c>
    </row>
    <row r="42" spans="2:10" ht="15">
      <c r="B42" s="57" t="s">
        <v>49</v>
      </c>
      <c r="C42" s="58"/>
      <c r="D42" s="17">
        <v>40000</v>
      </c>
      <c r="E42" s="17">
        <v>40000</v>
      </c>
      <c r="F42" s="17">
        <v>3841.59</v>
      </c>
      <c r="G42" s="17">
        <v>9.6</v>
      </c>
      <c r="H42" s="17">
        <v>17033.44</v>
      </c>
      <c r="I42" s="17">
        <v>42.58</v>
      </c>
      <c r="J42" s="18">
        <v>22966.56</v>
      </c>
    </row>
    <row r="43" spans="2:10" ht="15">
      <c r="B43" s="57" t="s">
        <v>50</v>
      </c>
      <c r="C43" s="58"/>
      <c r="D43" s="17">
        <v>443200</v>
      </c>
      <c r="E43" s="17">
        <v>443200</v>
      </c>
      <c r="F43" s="17">
        <v>0</v>
      </c>
      <c r="G43" s="17">
        <v>0</v>
      </c>
      <c r="H43" s="17">
        <v>372200</v>
      </c>
      <c r="I43" s="17">
        <v>83.98</v>
      </c>
      <c r="J43" s="18">
        <v>71000</v>
      </c>
    </row>
    <row r="44" spans="3:10" ht="15">
      <c r="C44" s="19" t="s">
        <v>51</v>
      </c>
      <c r="D44" s="17">
        <v>443200</v>
      </c>
      <c r="E44" s="17">
        <v>443200</v>
      </c>
      <c r="F44" s="17">
        <v>0</v>
      </c>
      <c r="G44" s="17">
        <v>0</v>
      </c>
      <c r="H44" s="17">
        <v>372200</v>
      </c>
      <c r="I44" s="17">
        <v>83.98</v>
      </c>
      <c r="J44" s="18">
        <v>71000</v>
      </c>
    </row>
    <row r="45" spans="1:10" ht="15.75" thickBot="1">
      <c r="A45" s="46" t="s">
        <v>52</v>
      </c>
      <c r="B45" s="46"/>
      <c r="C45" s="47"/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6">
        <v>0</v>
      </c>
    </row>
    <row r="46" spans="1:10" ht="15.75" thickBot="1">
      <c r="A46" s="61" t="s">
        <v>53</v>
      </c>
      <c r="B46" s="62"/>
      <c r="C46" s="63"/>
      <c r="D46" s="11">
        <v>13442880</v>
      </c>
      <c r="E46" s="11">
        <v>13442880</v>
      </c>
      <c r="F46" s="11">
        <v>1468814.09</v>
      </c>
      <c r="G46" s="11">
        <v>10.93</v>
      </c>
      <c r="H46" s="11">
        <v>6698489.88</v>
      </c>
      <c r="I46" s="11">
        <v>49.83</v>
      </c>
      <c r="J46" s="12">
        <v>6744390.12</v>
      </c>
    </row>
    <row r="47" spans="1:10" ht="15">
      <c r="A47" s="64" t="s">
        <v>54</v>
      </c>
      <c r="B47" s="64"/>
      <c r="C47" s="59"/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4">
        <v>0</v>
      </c>
    </row>
    <row r="48" spans="2:10" ht="15">
      <c r="B48" s="57" t="s">
        <v>55</v>
      </c>
      <c r="C48" s="58"/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</row>
    <row r="49" spans="3:10" ht="15">
      <c r="C49" s="19" t="s">
        <v>56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</row>
    <row r="50" spans="3:10" ht="15">
      <c r="C50" s="19" t="s">
        <v>57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</row>
    <row r="51" spans="2:10" ht="15">
      <c r="B51" s="57" t="s">
        <v>58</v>
      </c>
      <c r="C51" s="58"/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v>0</v>
      </c>
    </row>
    <row r="52" spans="3:10" ht="15">
      <c r="C52" s="19" t="s">
        <v>56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v>0</v>
      </c>
    </row>
    <row r="53" spans="3:10" ht="15.75" thickBot="1">
      <c r="C53" s="19" t="s">
        <v>57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v>0</v>
      </c>
    </row>
    <row r="54" spans="1:10" ht="15.75" thickBot="1">
      <c r="A54" s="59" t="s">
        <v>59</v>
      </c>
      <c r="B54" s="60"/>
      <c r="C54" s="60"/>
      <c r="D54" s="13">
        <v>13442880</v>
      </c>
      <c r="E54" s="13">
        <v>13442880</v>
      </c>
      <c r="F54" s="13">
        <v>1468814.09</v>
      </c>
      <c r="G54" s="13">
        <v>10.93</v>
      </c>
      <c r="H54" s="13">
        <v>6698489.88</v>
      </c>
      <c r="I54" s="13">
        <v>49.83</v>
      </c>
      <c r="J54" s="14">
        <v>6744390.12</v>
      </c>
    </row>
    <row r="55" spans="1:10" ht="15.75" thickBot="1">
      <c r="A55" s="59" t="s">
        <v>60</v>
      </c>
      <c r="B55" s="60"/>
      <c r="C55" s="60"/>
      <c r="D55" s="25" t="s">
        <v>61</v>
      </c>
      <c r="E55" s="25" t="s">
        <v>61</v>
      </c>
      <c r="F55" s="25" t="s">
        <v>61</v>
      </c>
      <c r="G55" s="25" t="s">
        <v>61</v>
      </c>
      <c r="H55" s="25" t="s">
        <v>61</v>
      </c>
      <c r="I55" s="25" t="s">
        <v>61</v>
      </c>
      <c r="J55" s="26" t="s">
        <v>61</v>
      </c>
    </row>
    <row r="56" spans="1:10" ht="15.75" thickBot="1">
      <c r="A56" s="59" t="s">
        <v>62</v>
      </c>
      <c r="B56" s="60"/>
      <c r="C56" s="60"/>
      <c r="D56" s="13">
        <v>13442880</v>
      </c>
      <c r="E56" s="13">
        <v>13442880</v>
      </c>
      <c r="F56" s="13">
        <v>1468814.09</v>
      </c>
      <c r="G56" s="13">
        <v>10.93</v>
      </c>
      <c r="H56" s="13">
        <v>6698489.88</v>
      </c>
      <c r="I56" s="13">
        <v>49.83</v>
      </c>
      <c r="J56" s="14">
        <v>6744390.12</v>
      </c>
    </row>
    <row r="57" spans="1:10" ht="15">
      <c r="A57" s="59" t="s">
        <v>63</v>
      </c>
      <c r="B57" s="60"/>
      <c r="C57" s="60"/>
      <c r="D57" s="25" t="s">
        <v>61</v>
      </c>
      <c r="E57" s="13">
        <v>0</v>
      </c>
      <c r="F57" s="25" t="s">
        <v>61</v>
      </c>
      <c r="G57" s="25" t="s">
        <v>61</v>
      </c>
      <c r="H57" s="13">
        <v>102045.11</v>
      </c>
      <c r="I57" s="25" t="s">
        <v>61</v>
      </c>
      <c r="J57" s="26" t="s">
        <v>61</v>
      </c>
    </row>
    <row r="58" spans="1:10" ht="15">
      <c r="A58" s="47" t="s">
        <v>64</v>
      </c>
      <c r="B58" s="65"/>
      <c r="C58" s="65"/>
      <c r="D58" s="5"/>
      <c r="E58" s="5"/>
      <c r="F58" s="5"/>
      <c r="G58" s="5"/>
      <c r="H58" s="5"/>
      <c r="I58" s="5"/>
      <c r="J58" s="27"/>
    </row>
    <row r="59" spans="1:10" ht="15">
      <c r="A59" s="66" t="s">
        <v>65</v>
      </c>
      <c r="B59" s="67"/>
      <c r="C59" s="67"/>
      <c r="D59" s="4" t="s">
        <v>61</v>
      </c>
      <c r="E59" s="17">
        <v>560224.17</v>
      </c>
      <c r="F59" s="4" t="s">
        <v>61</v>
      </c>
      <c r="G59" s="4" t="s">
        <v>61</v>
      </c>
      <c r="H59" s="17">
        <v>102045.11</v>
      </c>
      <c r="I59" s="4" t="s">
        <v>61</v>
      </c>
      <c r="J59" s="6" t="s">
        <v>61</v>
      </c>
    </row>
    <row r="60" spans="1:10" ht="15.75" thickBot="1">
      <c r="A60" s="68" t="s">
        <v>66</v>
      </c>
      <c r="B60" s="69"/>
      <c r="C60" s="69"/>
      <c r="D60" s="9" t="s">
        <v>61</v>
      </c>
      <c r="E60" s="28">
        <v>0</v>
      </c>
      <c r="F60" s="9" t="s">
        <v>61</v>
      </c>
      <c r="G60" s="9" t="s">
        <v>61</v>
      </c>
      <c r="H60" s="28">
        <v>0</v>
      </c>
      <c r="I60" s="9" t="s">
        <v>61</v>
      </c>
      <c r="J60" s="10" t="s">
        <v>61</v>
      </c>
    </row>
    <row r="61" ht="15.75" thickBot="1"/>
    <row r="62" spans="1:12" ht="15.75" thickBot="1">
      <c r="A62" s="70" t="s">
        <v>67</v>
      </c>
      <c r="B62" s="71"/>
      <c r="C62" s="71"/>
      <c r="D62" s="33" t="s">
        <v>68</v>
      </c>
      <c r="E62" s="33" t="s">
        <v>69</v>
      </c>
      <c r="F62" s="33" t="s">
        <v>68</v>
      </c>
      <c r="G62" s="76" t="s">
        <v>70</v>
      </c>
      <c r="H62" s="76"/>
      <c r="I62" s="76" t="s">
        <v>71</v>
      </c>
      <c r="J62" s="76"/>
      <c r="K62" s="76"/>
      <c r="L62" s="34" t="s">
        <v>9</v>
      </c>
    </row>
    <row r="63" spans="1:12" ht="15">
      <c r="A63" s="72"/>
      <c r="B63" s="73"/>
      <c r="C63" s="73"/>
      <c r="D63" s="29" t="s">
        <v>10</v>
      </c>
      <c r="E63" s="29" t="s">
        <v>72</v>
      </c>
      <c r="F63" s="29" t="s">
        <v>11</v>
      </c>
      <c r="G63" s="31" t="s">
        <v>13</v>
      </c>
      <c r="H63" s="31" t="s">
        <v>15</v>
      </c>
      <c r="I63" s="31" t="s">
        <v>13</v>
      </c>
      <c r="J63" s="31" t="s">
        <v>15</v>
      </c>
      <c r="K63" s="31" t="s">
        <v>14</v>
      </c>
      <c r="L63" s="30" t="s">
        <v>73</v>
      </c>
    </row>
    <row r="64" spans="1:12" ht="15.75" thickBot="1">
      <c r="A64" s="74"/>
      <c r="B64" s="75"/>
      <c r="C64" s="73"/>
      <c r="D64" s="31" t="s">
        <v>74</v>
      </c>
      <c r="E64" s="31" t="s">
        <v>75</v>
      </c>
      <c r="F64" s="31" t="s">
        <v>76</v>
      </c>
      <c r="G64" s="5"/>
      <c r="H64" s="5"/>
      <c r="I64" s="5"/>
      <c r="J64" s="31" t="s">
        <v>77</v>
      </c>
      <c r="K64" s="31" t="s">
        <v>78</v>
      </c>
      <c r="L64" s="32" t="s">
        <v>79</v>
      </c>
    </row>
    <row r="65" spans="1:12" ht="15">
      <c r="A65" s="64" t="s">
        <v>80</v>
      </c>
      <c r="B65" s="64"/>
      <c r="C65" s="59"/>
      <c r="D65" s="13">
        <v>13442880</v>
      </c>
      <c r="E65" s="13">
        <v>298045.11</v>
      </c>
      <c r="F65" s="13">
        <v>13740925.11</v>
      </c>
      <c r="G65" s="39">
        <v>1627490.02</v>
      </c>
      <c r="H65" s="39">
        <v>6449776.18</v>
      </c>
      <c r="I65" s="39">
        <v>1659412.48</v>
      </c>
      <c r="J65" s="13">
        <f>J66+J70</f>
        <v>5382873.24</v>
      </c>
      <c r="K65" s="13">
        <v>39.17</v>
      </c>
      <c r="L65" s="14">
        <f>F65-J65</f>
        <v>8358051.869999999</v>
      </c>
    </row>
    <row r="66" spans="1:16" ht="15">
      <c r="A66" s="46" t="s">
        <v>81</v>
      </c>
      <c r="B66" s="46"/>
      <c r="C66" s="47"/>
      <c r="D66" s="15">
        <v>10565205</v>
      </c>
      <c r="E66" s="15">
        <v>10376.02</v>
      </c>
      <c r="F66" s="15">
        <v>10575581.02</v>
      </c>
      <c r="G66" s="40">
        <v>1348606.22</v>
      </c>
      <c r="H66" s="40">
        <v>5878526.05</v>
      </c>
      <c r="I66" s="40">
        <v>1636235.48</v>
      </c>
      <c r="J66" s="15">
        <f>J67+J68+J69</f>
        <v>5131913.98</v>
      </c>
      <c r="K66" s="15">
        <v>48.53</v>
      </c>
      <c r="L66" s="16">
        <f>F66-J66</f>
        <v>5443667.039999999</v>
      </c>
      <c r="M66" s="36"/>
      <c r="N66" s="36"/>
      <c r="O66" s="36"/>
      <c r="P66" s="36"/>
    </row>
    <row r="67" spans="2:12" ht="15">
      <c r="B67" s="57" t="s">
        <v>82</v>
      </c>
      <c r="C67" s="58"/>
      <c r="D67" s="17">
        <v>4913600</v>
      </c>
      <c r="E67" s="17">
        <v>-21123.98</v>
      </c>
      <c r="F67" s="17">
        <v>4892476.02</v>
      </c>
      <c r="G67" s="41">
        <v>862550.6</v>
      </c>
      <c r="H67" s="41">
        <v>2858325.32</v>
      </c>
      <c r="I67" s="41">
        <v>867097.7</v>
      </c>
      <c r="J67" s="17">
        <v>2849231.12</v>
      </c>
      <c r="K67" s="17">
        <v>58.24</v>
      </c>
      <c r="L67" s="18">
        <f>F67-J67</f>
        <v>2043244.8999999994</v>
      </c>
    </row>
    <row r="68" spans="2:12" ht="15">
      <c r="B68" s="57" t="s">
        <v>83</v>
      </c>
      <c r="C68" s="58"/>
      <c r="D68" s="17">
        <v>100000</v>
      </c>
      <c r="E68" s="17">
        <v>0</v>
      </c>
      <c r="F68" s="17">
        <v>100000</v>
      </c>
      <c r="G68" s="41">
        <v>1635.97</v>
      </c>
      <c r="H68" s="41">
        <v>10079.54</v>
      </c>
      <c r="I68" s="41">
        <v>1635.97</v>
      </c>
      <c r="J68" s="17">
        <v>10079.54</v>
      </c>
      <c r="K68" s="17">
        <v>10.08</v>
      </c>
      <c r="L68" s="18">
        <f>F68-J68</f>
        <v>89920.45999999999</v>
      </c>
    </row>
    <row r="69" spans="2:13" ht="15">
      <c r="B69" s="57" t="s">
        <v>84</v>
      </c>
      <c r="C69" s="58"/>
      <c r="D69" s="17">
        <v>5551605</v>
      </c>
      <c r="E69" s="17">
        <v>31500</v>
      </c>
      <c r="F69" s="17">
        <v>5583105</v>
      </c>
      <c r="G69" s="41">
        <v>484419.65</v>
      </c>
      <c r="H69" s="41">
        <v>3010121.19</v>
      </c>
      <c r="I69" s="41">
        <v>767501.81</v>
      </c>
      <c r="J69" s="17">
        <v>2272603.32</v>
      </c>
      <c r="K69" s="17">
        <v>40.71</v>
      </c>
      <c r="L69" s="18">
        <f>F69-J69</f>
        <v>3310501.68</v>
      </c>
      <c r="M69" s="38"/>
    </row>
    <row r="70" spans="1:16" ht="15">
      <c r="A70" s="46" t="s">
        <v>85</v>
      </c>
      <c r="B70" s="46"/>
      <c r="C70" s="47"/>
      <c r="D70" s="15">
        <v>2847675</v>
      </c>
      <c r="E70" s="15">
        <v>287669.09</v>
      </c>
      <c r="F70" s="15">
        <v>3135344.09</v>
      </c>
      <c r="G70" s="40">
        <v>278883.8</v>
      </c>
      <c r="H70" s="40">
        <v>571250.13</v>
      </c>
      <c r="I70" s="40">
        <v>23177</v>
      </c>
      <c r="J70" s="15">
        <v>250959.26</v>
      </c>
      <c r="K70" s="15">
        <v>8</v>
      </c>
      <c r="L70" s="16">
        <v>2884384.83</v>
      </c>
      <c r="M70" s="36"/>
      <c r="N70" s="36"/>
      <c r="O70" s="36"/>
      <c r="P70" s="36"/>
    </row>
    <row r="71" spans="2:12" ht="15">
      <c r="B71" s="57" t="s">
        <v>86</v>
      </c>
      <c r="C71" s="58"/>
      <c r="D71" s="17">
        <v>2597675</v>
      </c>
      <c r="E71" s="17">
        <v>287669.09</v>
      </c>
      <c r="F71" s="17">
        <v>2885344.09</v>
      </c>
      <c r="G71" s="41">
        <v>272883.8</v>
      </c>
      <c r="H71" s="41">
        <v>533051.99</v>
      </c>
      <c r="I71" s="41">
        <v>17177</v>
      </c>
      <c r="J71" s="17">
        <v>212761.12</v>
      </c>
      <c r="K71" s="17">
        <v>7.37</v>
      </c>
      <c r="L71" s="18">
        <v>2672582.97</v>
      </c>
    </row>
    <row r="72" spans="2:12" ht="15">
      <c r="B72" s="57" t="s">
        <v>87</v>
      </c>
      <c r="C72" s="58"/>
      <c r="D72" s="17">
        <v>70000</v>
      </c>
      <c r="E72" s="17">
        <v>0</v>
      </c>
      <c r="F72" s="17">
        <v>70000</v>
      </c>
      <c r="G72" s="41">
        <v>0</v>
      </c>
      <c r="H72" s="41">
        <v>0</v>
      </c>
      <c r="I72" s="41">
        <v>0</v>
      </c>
      <c r="J72" s="17">
        <v>0</v>
      </c>
      <c r="K72" s="17">
        <v>0</v>
      </c>
      <c r="L72" s="18">
        <v>70000</v>
      </c>
    </row>
    <row r="73" spans="2:12" ht="15">
      <c r="B73" s="57" t="s">
        <v>88</v>
      </c>
      <c r="C73" s="58"/>
      <c r="D73" s="17">
        <v>180000</v>
      </c>
      <c r="E73" s="17">
        <v>0</v>
      </c>
      <c r="F73" s="17">
        <v>180000</v>
      </c>
      <c r="G73" s="41">
        <v>6000</v>
      </c>
      <c r="H73" s="41">
        <v>38198.14</v>
      </c>
      <c r="I73" s="41">
        <v>6000</v>
      </c>
      <c r="J73" s="17">
        <v>38198.14</v>
      </c>
      <c r="K73" s="17">
        <v>21.22</v>
      </c>
      <c r="L73" s="18">
        <v>141801.86</v>
      </c>
    </row>
    <row r="74" spans="1:12" ht="15">
      <c r="A74" s="57" t="s">
        <v>89</v>
      </c>
      <c r="B74" s="57"/>
      <c r="C74" s="58"/>
      <c r="D74" s="15">
        <v>30000</v>
      </c>
      <c r="E74" s="15">
        <v>0</v>
      </c>
      <c r="F74" s="15">
        <v>30000</v>
      </c>
      <c r="G74" s="40">
        <v>0</v>
      </c>
      <c r="H74" s="40">
        <v>0</v>
      </c>
      <c r="I74" s="40">
        <v>0</v>
      </c>
      <c r="J74" s="15">
        <v>0</v>
      </c>
      <c r="K74" s="15">
        <v>0</v>
      </c>
      <c r="L74" s="16">
        <v>30000</v>
      </c>
    </row>
    <row r="75" spans="1:12" ht="15.75" thickBot="1">
      <c r="A75" s="46" t="s">
        <v>90</v>
      </c>
      <c r="B75" s="46"/>
      <c r="C75" s="47"/>
      <c r="D75" s="15">
        <v>0</v>
      </c>
      <c r="E75" s="15">
        <v>0</v>
      </c>
      <c r="F75" s="15">
        <v>0</v>
      </c>
      <c r="G75" s="40">
        <v>0</v>
      </c>
      <c r="H75" s="40">
        <v>0</v>
      </c>
      <c r="I75" s="40">
        <v>0</v>
      </c>
      <c r="J75" s="15">
        <v>0</v>
      </c>
      <c r="K75" s="17">
        <v>0</v>
      </c>
      <c r="L75" s="18">
        <v>0</v>
      </c>
    </row>
    <row r="76" spans="1:16" ht="15.75" thickBot="1">
      <c r="A76" s="78" t="s">
        <v>91</v>
      </c>
      <c r="B76" s="79"/>
      <c r="C76" s="60"/>
      <c r="D76" s="13">
        <v>13442880</v>
      </c>
      <c r="E76" s="13">
        <v>298045.11</v>
      </c>
      <c r="F76" s="13">
        <v>13740925.11</v>
      </c>
      <c r="G76" s="39">
        <v>1627490.02</v>
      </c>
      <c r="H76" s="39">
        <v>6449776.18</v>
      </c>
      <c r="I76" s="39">
        <v>1659412.48</v>
      </c>
      <c r="J76" s="13">
        <f>J65</f>
        <v>5382873.24</v>
      </c>
      <c r="K76" s="13">
        <v>39.17</v>
      </c>
      <c r="L76" s="14">
        <v>8358051.87</v>
      </c>
      <c r="M76" s="36"/>
      <c r="N76" s="36"/>
      <c r="O76" s="36"/>
      <c r="P76" s="36"/>
    </row>
    <row r="77" spans="1:12" ht="15">
      <c r="A77" s="64" t="s">
        <v>92</v>
      </c>
      <c r="B77" s="64"/>
      <c r="C77" s="59"/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4">
        <v>0</v>
      </c>
    </row>
    <row r="78" spans="2:14" ht="15">
      <c r="B78" s="57" t="s">
        <v>93</v>
      </c>
      <c r="C78" s="58"/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8">
        <v>0</v>
      </c>
      <c r="N78" s="37"/>
    </row>
    <row r="79" spans="3:14" ht="15">
      <c r="C79" s="19" t="s">
        <v>94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8">
        <v>0</v>
      </c>
      <c r="N79" s="36"/>
    </row>
    <row r="80" spans="3:12" ht="15">
      <c r="C80" s="19" t="s">
        <v>95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8">
        <v>0</v>
      </c>
    </row>
    <row r="81" spans="2:12" ht="15">
      <c r="B81" s="42" t="s">
        <v>96</v>
      </c>
      <c r="C81" s="77"/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8">
        <v>0</v>
      </c>
    </row>
    <row r="82" spans="3:12" ht="15">
      <c r="C82" s="19" t="s">
        <v>94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</row>
    <row r="83" spans="3:12" ht="15.75" thickBot="1">
      <c r="C83" s="19" t="s">
        <v>95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8">
        <v>0</v>
      </c>
    </row>
    <row r="84" spans="1:12" ht="15.75" thickBot="1">
      <c r="A84" s="59" t="s">
        <v>97</v>
      </c>
      <c r="B84" s="60"/>
      <c r="C84" s="60"/>
      <c r="D84" s="13">
        <v>13442880</v>
      </c>
      <c r="E84" s="13">
        <v>298045.11</v>
      </c>
      <c r="F84" s="13">
        <v>13740925.11</v>
      </c>
      <c r="G84" s="13">
        <v>1627490.02</v>
      </c>
      <c r="H84" s="13">
        <v>6449776.18</v>
      </c>
      <c r="I84" s="13">
        <v>1659412.48</v>
      </c>
      <c r="J84" s="13">
        <v>5382873.24</v>
      </c>
      <c r="K84" s="13">
        <v>39.17</v>
      </c>
      <c r="L84" s="14">
        <v>8358051.87</v>
      </c>
    </row>
    <row r="85" spans="1:12" ht="15.75" thickBot="1">
      <c r="A85" s="59" t="s">
        <v>98</v>
      </c>
      <c r="B85" s="60"/>
      <c r="C85" s="60"/>
      <c r="D85" s="25" t="s">
        <v>61</v>
      </c>
      <c r="E85" s="25" t="s">
        <v>61</v>
      </c>
      <c r="F85" s="25" t="s">
        <v>61</v>
      </c>
      <c r="G85" s="25" t="s">
        <v>61</v>
      </c>
      <c r="H85" s="25" t="s">
        <v>61</v>
      </c>
      <c r="I85" s="25" t="s">
        <v>61</v>
      </c>
      <c r="J85" s="13">
        <v>1315616.64</v>
      </c>
      <c r="K85" s="25" t="s">
        <v>61</v>
      </c>
      <c r="L85" s="26" t="s">
        <v>61</v>
      </c>
    </row>
    <row r="86" spans="1:12" ht="15.75" thickBot="1">
      <c r="A86" s="78" t="s">
        <v>99</v>
      </c>
      <c r="B86" s="79"/>
      <c r="C86" s="79"/>
      <c r="D86" s="23">
        <v>13442880</v>
      </c>
      <c r="E86" s="23">
        <v>298045.11</v>
      </c>
      <c r="F86" s="23">
        <v>13740925.11</v>
      </c>
      <c r="G86" s="23">
        <v>1627490.02</v>
      </c>
      <c r="H86" s="23">
        <v>6449776.18</v>
      </c>
      <c r="I86" s="23">
        <v>1659412.48</v>
      </c>
      <c r="J86" s="23">
        <v>6698489.88</v>
      </c>
      <c r="K86" s="23">
        <v>48.75</v>
      </c>
      <c r="L86" s="24">
        <v>8358051.87</v>
      </c>
    </row>
    <row r="87" spans="1:11" ht="15" customHeight="1">
      <c r="A87" s="80" t="s">
        <v>100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</row>
    <row r="92" spans="3:7" s="81" customFormat="1" ht="12.75">
      <c r="C92" s="81" t="s">
        <v>102</v>
      </c>
      <c r="G92" s="81" t="s">
        <v>103</v>
      </c>
    </row>
    <row r="93" spans="3:7" s="81" customFormat="1" ht="12.75">
      <c r="C93" s="81" t="s">
        <v>104</v>
      </c>
      <c r="G93" s="81" t="s">
        <v>105</v>
      </c>
    </row>
    <row r="94" s="81" customFormat="1" ht="12.75">
      <c r="G94" s="81" t="s">
        <v>106</v>
      </c>
    </row>
    <row r="65535" ht="15" customHeight="1">
      <c r="IV65535" s="35"/>
    </row>
  </sheetData>
  <mergeCells count="58">
    <mergeCell ref="A84:C84"/>
    <mergeCell ref="A85:C85"/>
    <mergeCell ref="A86:C86"/>
    <mergeCell ref="A87:K87"/>
    <mergeCell ref="G62:H62"/>
    <mergeCell ref="I62:K62"/>
    <mergeCell ref="A65:C65"/>
    <mergeCell ref="A66:C66"/>
    <mergeCell ref="B81:C81"/>
    <mergeCell ref="B68:C68"/>
    <mergeCell ref="B69:C69"/>
    <mergeCell ref="A70:C70"/>
    <mergeCell ref="B71:C71"/>
    <mergeCell ref="B72:C72"/>
    <mergeCell ref="B73:C73"/>
    <mergeCell ref="A74:C74"/>
    <mergeCell ref="A75:C75"/>
    <mergeCell ref="A76:C76"/>
    <mergeCell ref="A77:C77"/>
    <mergeCell ref="B78:C78"/>
    <mergeCell ref="B67:C67"/>
    <mergeCell ref="A55:C55"/>
    <mergeCell ref="A56:C56"/>
    <mergeCell ref="A57:C57"/>
    <mergeCell ref="A58:C58"/>
    <mergeCell ref="A59:C59"/>
    <mergeCell ref="A60:C60"/>
    <mergeCell ref="A62:C64"/>
    <mergeCell ref="A54:C54"/>
    <mergeCell ref="B34:C34"/>
    <mergeCell ref="B36:C36"/>
    <mergeCell ref="F37:I37"/>
    <mergeCell ref="A37:C39"/>
    <mergeCell ref="B42:C42"/>
    <mergeCell ref="B43:C43"/>
    <mergeCell ref="A45:C45"/>
    <mergeCell ref="A46:C46"/>
    <mergeCell ref="A47:C47"/>
    <mergeCell ref="B48:C48"/>
    <mergeCell ref="B51:C51"/>
    <mergeCell ref="A33:C33"/>
    <mergeCell ref="F9:I9"/>
    <mergeCell ref="A9:C11"/>
    <mergeCell ref="A12:C12"/>
    <mergeCell ref="A13:C13"/>
    <mergeCell ref="B14:C14"/>
    <mergeCell ref="B18:C18"/>
    <mergeCell ref="B20:C20"/>
    <mergeCell ref="B22:C22"/>
    <mergeCell ref="B24:C24"/>
    <mergeCell ref="B25:C25"/>
    <mergeCell ref="B28:C28"/>
    <mergeCell ref="A8:H8"/>
    <mergeCell ref="A2:J2"/>
    <mergeCell ref="A3:J3"/>
    <mergeCell ref="A4:J4"/>
    <mergeCell ref="A5:J5"/>
    <mergeCell ref="A6:J6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r:id="rId1"/>
  <rowBreaks count="2" manualBreakCount="2">
    <brk id="36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Dirceu</dc:creator>
  <cp:keywords/>
  <dc:description/>
  <cp:lastModifiedBy>Usuario</cp:lastModifiedBy>
  <cp:lastPrinted>2013-09-04T19:20:39Z</cp:lastPrinted>
  <dcterms:created xsi:type="dcterms:W3CDTF">2013-09-04T18:46:50Z</dcterms:created>
  <dcterms:modified xsi:type="dcterms:W3CDTF">2013-09-04T19:21:55Z</dcterms:modified>
  <cp:category/>
  <cp:version/>
  <cp:contentType/>
  <cp:contentStatus/>
</cp:coreProperties>
</file>